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 l="1"/>
  <c r="O21" i="3"/>
  <c r="P20" i="3"/>
  <c r="H21" i="3" l="1"/>
  <c r="G21" i="3"/>
  <c r="Q34" i="3" l="1"/>
  <c r="F27" i="2" l="1"/>
  <c r="G27" i="2"/>
  <c r="F28" i="2"/>
  <c r="G28" i="2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<sst xmlns="http://schemas.openxmlformats.org/spreadsheetml/2006/main" count="127" uniqueCount="72">
  <si>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</si>
  <si>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</si>
  <si>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</si>
  <si>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</si>
  <si>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</si>
  <si>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</si>
  <si>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</si>
  <si>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</si>
  <si>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</si>
  <si>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</si>
  <si>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</si>
  <si>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</si>
  <si>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</si>
  <si>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</si>
  <si>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</si>
  <si>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</si>
  <si>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</si>
  <si>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</si>
  <si>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</si>
  <si>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</si>
  <si>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</si>
  <si>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</si>
  <si>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</si>
  <si>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</si>
  <si>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</si>
  <si>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</si>
  <si>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</si>
  <si>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</si>
  <si>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</si>
  <si>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</si>
  <si>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</si>
  <si>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</si>
  <si>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</si>
  <si>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</si>
  <si>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</si>
  <si>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</si>
  <si>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</si>
  <si>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</si>
  <si>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</si>
  <si>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</si>
  <si>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</si>
  <si>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</si>
  <si>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</si>
  <si>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</si>
  <si>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</si>
  <si>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</si>
  <si>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</si>
  <si>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</si>
  <si>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</si>
  <si>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</si>
  <si>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</si>
  <si>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</si>
  <si>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</si>
  <si>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</si>
  <si>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</si>
  <si>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</si>
  <si>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</si>
  <si>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</si>
  <si>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</si>
  <si>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</si>
  <si>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</si>
  <si>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</si>
  <si>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</si>
  <si>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</si>
  <si>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</si>
  <si>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</si>
  <si>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</si>
  <si>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</si>
  <si>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</si>
  <si>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</si>
  <si>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 2021 г.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</si>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</sst>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7" fillId="0" borderId="72" xfId="0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13" fillId="0" borderId="23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B32" sqref="B32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94" t="s">
        <v>66</v>
      </c>
      <c r="C8" s="95"/>
      <c r="D8" s="95"/>
      <c r="E8" s="95"/>
      <c r="F8" s="95"/>
      <c r="G8" s="95"/>
      <c r="H8" s="95"/>
      <c r="I8" s="95"/>
      <c r="J8" s="95"/>
      <c r="K8" s="96"/>
    </row>
    <row r="9" spans="2:17" ht="19.5" customHeight="1" x14ac:dyDescent="0.25">
      <c r="B9" s="97" t="s">
        <v>54</v>
      </c>
      <c r="C9" s="98"/>
      <c r="D9" s="98"/>
      <c r="E9" s="98"/>
      <c r="F9" s="98"/>
      <c r="G9" s="98"/>
      <c r="H9" s="98"/>
      <c r="I9" s="98"/>
      <c r="J9" s="98"/>
      <c r="K9" s="99"/>
    </row>
    <row r="10" spans="2:17" ht="15.75" customHeight="1" x14ac:dyDescent="0.3">
      <c r="B10" s="100" t="s">
        <v>68</v>
      </c>
      <c r="C10" s="101"/>
      <c r="D10" s="101"/>
      <c r="E10" s="101"/>
      <c r="F10" s="101"/>
      <c r="G10" s="101"/>
      <c r="H10" s="101"/>
      <c r="I10" s="101"/>
      <c r="J10" s="101"/>
      <c r="K10" s="102"/>
    </row>
    <row r="11" spans="2:17" ht="18" x14ac:dyDescent="0.25">
      <c r="B11" s="103" t="s">
        <v>15</v>
      </c>
      <c r="C11" s="104"/>
      <c r="D11" s="104"/>
      <c r="E11" s="104"/>
      <c r="F11" s="104"/>
      <c r="G11" s="104"/>
      <c r="H11" s="104"/>
      <c r="I11" s="104"/>
      <c r="J11" s="104"/>
      <c r="K11" s="105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93" t="s">
        <v>0</v>
      </c>
      <c r="C15" s="93" t="s">
        <v>1</v>
      </c>
      <c r="D15" s="93"/>
      <c r="E15" s="93" t="s">
        <v>4</v>
      </c>
      <c r="F15" s="93"/>
      <c r="G15" s="93"/>
      <c r="H15" s="93" t="s">
        <v>5</v>
      </c>
      <c r="I15" s="93"/>
      <c r="J15" s="93" t="s">
        <v>6</v>
      </c>
      <c r="K15" s="93"/>
      <c r="L15" s="2"/>
      <c r="M15" s="2"/>
      <c r="N15" s="2"/>
      <c r="O15" s="2"/>
      <c r="P15" s="2"/>
      <c r="Q15" s="3"/>
    </row>
    <row r="16" spans="2:17" ht="70.5" customHeight="1" x14ac:dyDescent="0.25">
      <c r="B16" s="93"/>
      <c r="C16" s="93" t="s">
        <v>2</v>
      </c>
      <c r="D16" s="93" t="s">
        <v>3</v>
      </c>
      <c r="E16" s="93" t="s">
        <v>7</v>
      </c>
      <c r="F16" s="93"/>
      <c r="G16" s="93" t="s">
        <v>10</v>
      </c>
      <c r="H16" s="93" t="s">
        <v>11</v>
      </c>
      <c r="I16" s="93" t="s">
        <v>12</v>
      </c>
      <c r="J16" s="93" t="s">
        <v>13</v>
      </c>
      <c r="K16" s="93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93"/>
      <c r="C17" s="93"/>
      <c r="D17" s="93"/>
      <c r="E17" s="5" t="s">
        <v>8</v>
      </c>
      <c r="F17" s="5" t="s">
        <v>9</v>
      </c>
      <c r="G17" s="93"/>
      <c r="H17" s="93"/>
      <c r="I17" s="93"/>
      <c r="J17" s="93"/>
      <c r="K17" s="93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94" t="s">
        <v>65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2:14" ht="18" x14ac:dyDescent="0.25">
      <c r="B10" s="97" t="s">
        <v>64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</row>
    <row r="11" spans="2:14" ht="18.75" x14ac:dyDescent="0.3">
      <c r="B11" s="119" t="s">
        <v>69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2:14" ht="18" x14ac:dyDescent="0.25">
      <c r="B12" s="122" t="s">
        <v>38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08" t="s">
        <v>16</v>
      </c>
      <c r="C16" s="108" t="s">
        <v>17</v>
      </c>
      <c r="D16" s="108"/>
      <c r="E16" s="126"/>
      <c r="F16" s="127" t="s">
        <v>18</v>
      </c>
      <c r="G16" s="128"/>
      <c r="H16" s="127" t="s">
        <v>21</v>
      </c>
      <c r="I16" s="128"/>
      <c r="J16" s="127" t="s">
        <v>22</v>
      </c>
      <c r="K16" s="129"/>
      <c r="L16" s="129"/>
      <c r="M16" s="129"/>
      <c r="N16" s="128"/>
    </row>
    <row r="17" spans="2:14" x14ac:dyDescent="0.25">
      <c r="B17" s="108"/>
      <c r="C17" s="108"/>
      <c r="D17" s="108"/>
      <c r="E17" s="126"/>
      <c r="F17" s="130" t="s">
        <v>19</v>
      </c>
      <c r="G17" s="109" t="s">
        <v>20</v>
      </c>
      <c r="H17" s="130" t="s">
        <v>19</v>
      </c>
      <c r="I17" s="109" t="s">
        <v>20</v>
      </c>
      <c r="J17" s="130" t="str">
        <f>F17</f>
        <v>количество</v>
      </c>
      <c r="K17" s="108" t="str">
        <f>I17</f>
        <v>объем, м3/час</v>
      </c>
      <c r="L17" s="108" t="s">
        <v>23</v>
      </c>
      <c r="M17" s="108"/>
      <c r="N17" s="109"/>
    </row>
    <row r="18" spans="2:14" ht="42.75" x14ac:dyDescent="0.25">
      <c r="B18" s="108"/>
      <c r="C18" s="108"/>
      <c r="D18" s="108"/>
      <c r="E18" s="126"/>
      <c r="F18" s="130"/>
      <c r="G18" s="109"/>
      <c r="H18" s="130"/>
      <c r="I18" s="109"/>
      <c r="J18" s="130"/>
      <c r="K18" s="10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25"/>
      <c r="C19" s="125">
        <v>1</v>
      </c>
      <c r="D19" s="125"/>
      <c r="E19" s="131"/>
      <c r="F19" s="54">
        <v>2</v>
      </c>
      <c r="G19" s="55">
        <v>3</v>
      </c>
      <c r="H19" s="54">
        <v>4</v>
      </c>
      <c r="I19" s="55">
        <v>5</v>
      </c>
      <c r="J19" s="54">
        <v>6</v>
      </c>
      <c r="K19" s="22">
        <v>7</v>
      </c>
      <c r="L19" s="22">
        <v>8</v>
      </c>
      <c r="M19" s="22">
        <v>9</v>
      </c>
      <c r="N19" s="55">
        <v>10</v>
      </c>
    </row>
    <row r="20" spans="2:14" ht="15.75" thickBot="1" x14ac:dyDescent="0.3">
      <c r="B20" s="46">
        <v>1</v>
      </c>
      <c r="C20" s="146" t="s">
        <v>27</v>
      </c>
      <c r="D20" s="147"/>
      <c r="E20" s="148"/>
      <c r="F20" s="56"/>
      <c r="G20" s="57"/>
      <c r="H20" s="56"/>
      <c r="I20" s="57"/>
      <c r="J20" s="56"/>
      <c r="K20" s="58"/>
      <c r="L20" s="58"/>
      <c r="M20" s="58"/>
      <c r="N20" s="57"/>
    </row>
    <row r="21" spans="2:14" x14ac:dyDescent="0.25">
      <c r="B21" s="47">
        <v>2</v>
      </c>
      <c r="C21" s="149" t="s">
        <v>28</v>
      </c>
      <c r="D21" s="152" t="s">
        <v>31</v>
      </c>
      <c r="E21" s="50" t="s">
        <v>33</v>
      </c>
      <c r="F21" s="110">
        <v>0</v>
      </c>
      <c r="G21" s="110">
        <v>0</v>
      </c>
      <c r="H21" s="112">
        <v>0</v>
      </c>
      <c r="I21" s="110">
        <v>0</v>
      </c>
      <c r="J21" s="110">
        <v>0</v>
      </c>
      <c r="K21" s="112">
        <v>0</v>
      </c>
      <c r="L21" s="110">
        <v>0</v>
      </c>
      <c r="M21" s="112">
        <v>0</v>
      </c>
      <c r="N21" s="110">
        <v>0</v>
      </c>
    </row>
    <row r="22" spans="2:14" ht="30.75" thickBot="1" x14ac:dyDescent="0.3">
      <c r="B22" s="48">
        <v>3</v>
      </c>
      <c r="C22" s="150"/>
      <c r="D22" s="153"/>
      <c r="E22" s="53" t="s">
        <v>34</v>
      </c>
      <c r="F22" s="132"/>
      <c r="G22" s="132"/>
      <c r="H22" s="113"/>
      <c r="I22" s="111"/>
      <c r="J22" s="132"/>
      <c r="K22" s="113"/>
      <c r="L22" s="111"/>
      <c r="M22" s="113"/>
      <c r="N22" s="111"/>
    </row>
    <row r="23" spans="2:14" x14ac:dyDescent="0.25">
      <c r="B23" s="48">
        <v>4</v>
      </c>
      <c r="C23" s="150"/>
      <c r="D23" s="135" t="s">
        <v>32</v>
      </c>
      <c r="E23" s="50" t="s">
        <v>33</v>
      </c>
      <c r="F23" s="110">
        <v>0</v>
      </c>
      <c r="G23" s="110">
        <v>0</v>
      </c>
      <c r="H23" s="111">
        <v>0</v>
      </c>
      <c r="I23" s="112">
        <v>0</v>
      </c>
      <c r="J23" s="110">
        <v>0</v>
      </c>
      <c r="K23" s="111">
        <v>0</v>
      </c>
      <c r="L23" s="112">
        <v>0</v>
      </c>
      <c r="M23" s="111">
        <v>0</v>
      </c>
      <c r="N23" s="112">
        <v>0</v>
      </c>
    </row>
    <row r="24" spans="2:14" ht="30.75" thickBot="1" x14ac:dyDescent="0.3">
      <c r="B24" s="49">
        <v>5</v>
      </c>
      <c r="C24" s="151"/>
      <c r="D24" s="136"/>
      <c r="E24" s="51" t="s">
        <v>34</v>
      </c>
      <c r="F24" s="132"/>
      <c r="G24" s="132"/>
      <c r="H24" s="114"/>
      <c r="I24" s="113"/>
      <c r="J24" s="132"/>
      <c r="K24" s="114"/>
      <c r="L24" s="113"/>
      <c r="M24" s="114"/>
      <c r="N24" s="113"/>
    </row>
    <row r="25" spans="2:14" ht="30.75" thickBot="1" x14ac:dyDescent="0.3">
      <c r="B25" s="47">
        <v>6</v>
      </c>
      <c r="C25" s="133" t="s">
        <v>29</v>
      </c>
      <c r="D25" s="27" t="s">
        <v>31</v>
      </c>
      <c r="E25" s="52" t="s">
        <v>34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2:14" ht="30.75" thickBot="1" x14ac:dyDescent="0.3">
      <c r="B26" s="49">
        <v>7</v>
      </c>
      <c r="C26" s="134"/>
      <c r="D26" s="29" t="s">
        <v>32</v>
      </c>
      <c r="E26" s="53" t="s">
        <v>34</v>
      </c>
      <c r="F26" s="28">
        <v>0</v>
      </c>
      <c r="G26" s="28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2:14" ht="30.75" thickBot="1" x14ac:dyDescent="0.3">
      <c r="B27" s="47">
        <v>8</v>
      </c>
      <c r="C27" s="133" t="s">
        <v>30</v>
      </c>
      <c r="D27" s="27" t="s">
        <v>31</v>
      </c>
      <c r="E27" s="52" t="s">
        <v>34</v>
      </c>
      <c r="F27" s="28">
        <f t="shared" ref="F27:F28" si="0">H27+J27</f>
        <v>0</v>
      </c>
      <c r="G27" s="28">
        <f t="shared" ref="G27:G28" si="1">I27+K27</f>
        <v>0</v>
      </c>
      <c r="H27" s="28">
        <v>0</v>
      </c>
      <c r="I27" s="28">
        <v>0</v>
      </c>
      <c r="J27" s="28">
        <f>L27+M27+N27</f>
        <v>0</v>
      </c>
      <c r="K27" s="28">
        <f t="shared" ref="K27:N28" si="2">0+0+0+0+0+0+0+0+0+0+0+0+0+0+0+0+0+0+0+0+0</f>
        <v>0</v>
      </c>
      <c r="L27" s="28">
        <f t="shared" si="2"/>
        <v>0</v>
      </c>
      <c r="M27" s="28">
        <f t="shared" si="2"/>
        <v>0</v>
      </c>
      <c r="N27" s="28">
        <v>0</v>
      </c>
    </row>
    <row r="28" spans="2:14" ht="30.75" thickBot="1" x14ac:dyDescent="0.3">
      <c r="B28" s="49">
        <v>9</v>
      </c>
      <c r="C28" s="134"/>
      <c r="D28" s="29" t="s">
        <v>32</v>
      </c>
      <c r="E28" s="53" t="s">
        <v>34</v>
      </c>
      <c r="F28" s="84">
        <f t="shared" si="0"/>
        <v>0</v>
      </c>
      <c r="G28" s="84">
        <f t="shared" si="1"/>
        <v>0</v>
      </c>
      <c r="H28" s="31">
        <f t="shared" ref="H28:I28" si="3">0+0+0+0+0+0+0+0+0+0+0+0+0+0+0+0+0+0+0+0+0</f>
        <v>0</v>
      </c>
      <c r="I28" s="31">
        <f t="shared" si="3"/>
        <v>0</v>
      </c>
      <c r="J28" s="31">
        <f>L28+M28+N28</f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</row>
    <row r="29" spans="2:14" ht="15.75" thickBot="1" x14ac:dyDescent="0.3">
      <c r="B29" s="47">
        <v>10</v>
      </c>
      <c r="C29" s="137" t="s">
        <v>35</v>
      </c>
      <c r="D29" s="138"/>
      <c r="E29" s="139"/>
      <c r="F29" s="36">
        <v>0</v>
      </c>
      <c r="G29" s="36">
        <v>0</v>
      </c>
      <c r="H29" s="36">
        <v>0</v>
      </c>
      <c r="I29" s="37">
        <v>0</v>
      </c>
      <c r="J29" s="36">
        <f>L29+M29+N29</f>
        <v>0</v>
      </c>
      <c r="K29" s="61">
        <f>0</f>
        <v>0</v>
      </c>
      <c r="L29" s="38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140" t="s">
        <v>36</v>
      </c>
      <c r="D30" s="141"/>
      <c r="E30" s="142"/>
      <c r="F30" s="42">
        <f>F21+F23+F25+F26+F27+F28+F29</f>
        <v>0</v>
      </c>
      <c r="G30" s="43">
        <f>G21+G23+G25+G26+G27+G28+G29</f>
        <v>0</v>
      </c>
      <c r="H30" s="42">
        <f t="shared" ref="H30:N30" si="4">H21+H23+H25+H26+H27+H28+H29</f>
        <v>0</v>
      </c>
      <c r="I30" s="43">
        <f t="shared" si="4"/>
        <v>0</v>
      </c>
      <c r="J30" s="42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3">
        <f t="shared" si="4"/>
        <v>0</v>
      </c>
    </row>
    <row r="31" spans="2:14" ht="15.75" thickBot="1" x14ac:dyDescent="0.3">
      <c r="B31" s="49">
        <v>12</v>
      </c>
      <c r="C31" s="143" t="s">
        <v>37</v>
      </c>
      <c r="D31" s="144"/>
      <c r="E31" s="145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07"/>
      <c r="G45" s="106"/>
      <c r="H45" s="107"/>
      <c r="I45" s="106"/>
      <c r="J45" s="107"/>
      <c r="K45" s="106"/>
      <c r="L45" s="107"/>
      <c r="M45" s="107"/>
      <c r="N45" s="107"/>
      <c r="O45" s="32"/>
      <c r="P45" s="32"/>
    </row>
    <row r="46" spans="6:16" x14ac:dyDescent="0.25">
      <c r="F46" s="107"/>
      <c r="G46" s="106"/>
      <c r="H46" s="107"/>
      <c r="I46" s="106"/>
      <c r="J46" s="107"/>
      <c r="K46" s="106"/>
      <c r="L46" s="107"/>
      <c r="M46" s="107"/>
      <c r="N46" s="107"/>
      <c r="O46" s="32"/>
      <c r="P46" s="32"/>
    </row>
    <row r="47" spans="6:16" x14ac:dyDescent="0.25">
      <c r="F47" s="107"/>
      <c r="G47" s="106"/>
      <c r="H47" s="107"/>
      <c r="I47" s="106"/>
      <c r="J47" s="107"/>
      <c r="K47" s="106"/>
      <c r="L47" s="107"/>
      <c r="M47" s="107"/>
      <c r="N47" s="107"/>
      <c r="O47" s="32"/>
      <c r="P47" s="32"/>
    </row>
    <row r="48" spans="6:16" x14ac:dyDescent="0.25">
      <c r="F48" s="107"/>
      <c r="G48" s="106"/>
      <c r="H48" s="107"/>
      <c r="I48" s="106"/>
      <c r="J48" s="107"/>
      <c r="K48" s="106"/>
      <c r="L48" s="107"/>
      <c r="M48" s="107"/>
      <c r="N48" s="107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22" zoomScale="90" zoomScaleNormal="100" zoomScaleSheetLayoutView="90" workbookViewId="0">
      <selection activeCell="R24" sqref="R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71" t="s">
        <v>67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3"/>
    </row>
    <row r="9" spans="3:18" ht="22.5" customHeight="1" x14ac:dyDescent="0.25">
      <c r="C9" s="174" t="s">
        <v>53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</row>
    <row r="10" spans="3:18" ht="22.5" customHeight="1" x14ac:dyDescent="0.3">
      <c r="C10" s="205" t="s">
        <v>69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12"/>
      <c r="Q10" s="12"/>
      <c r="R10" s="13"/>
    </row>
    <row r="11" spans="3:18" ht="16.5" customHeight="1" x14ac:dyDescent="0.25">
      <c r="C11" s="207" t="s">
        <v>38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9" t="s">
        <v>71</v>
      </c>
      <c r="R13" s="60">
        <v>2021</v>
      </c>
    </row>
    <row r="14" spans="3:18" ht="12" customHeight="1" thickBot="1" x14ac:dyDescent="0.3">
      <c r="C14" s="7"/>
      <c r="Q14" s="72"/>
      <c r="R14" s="72"/>
    </row>
    <row r="15" spans="3:18" ht="42" customHeight="1" x14ac:dyDescent="0.25">
      <c r="C15" s="177" t="s">
        <v>16</v>
      </c>
      <c r="D15" s="179" t="s">
        <v>17</v>
      </c>
      <c r="E15" s="180"/>
      <c r="F15" s="181"/>
      <c r="G15" s="188" t="s">
        <v>43</v>
      </c>
      <c r="H15" s="189"/>
      <c r="I15" s="190" t="s">
        <v>44</v>
      </c>
      <c r="J15" s="191"/>
      <c r="K15" s="191"/>
      <c r="L15" s="191"/>
      <c r="M15" s="191"/>
      <c r="N15" s="192"/>
      <c r="O15" s="189" t="s">
        <v>45</v>
      </c>
      <c r="P15" s="193"/>
      <c r="Q15" s="188" t="s">
        <v>46</v>
      </c>
      <c r="R15" s="193"/>
    </row>
    <row r="16" spans="3:18" ht="15" customHeight="1" x14ac:dyDescent="0.25">
      <c r="C16" s="178"/>
      <c r="D16" s="182"/>
      <c r="E16" s="183"/>
      <c r="F16" s="184"/>
      <c r="G16" s="154" t="s">
        <v>19</v>
      </c>
      <c r="H16" s="194" t="s">
        <v>20</v>
      </c>
      <c r="I16" s="202" t="s">
        <v>19</v>
      </c>
      <c r="J16" s="217" t="s">
        <v>20</v>
      </c>
      <c r="K16" s="203" t="s">
        <v>42</v>
      </c>
      <c r="L16" s="203"/>
      <c r="M16" s="203"/>
      <c r="N16" s="204"/>
      <c r="O16" s="214" t="s">
        <v>19</v>
      </c>
      <c r="P16" s="197" t="s">
        <v>20</v>
      </c>
      <c r="Q16" s="154" t="s">
        <v>19</v>
      </c>
      <c r="R16" s="197" t="s">
        <v>20</v>
      </c>
    </row>
    <row r="17" spans="3:19" ht="15" customHeight="1" x14ac:dyDescent="0.25">
      <c r="C17" s="178"/>
      <c r="D17" s="182"/>
      <c r="E17" s="183"/>
      <c r="F17" s="184"/>
      <c r="G17" s="155"/>
      <c r="H17" s="195"/>
      <c r="I17" s="202"/>
      <c r="J17" s="217"/>
      <c r="K17" s="108" t="s">
        <v>41</v>
      </c>
      <c r="L17" s="200" t="s">
        <v>26</v>
      </c>
      <c r="M17" s="200"/>
      <c r="N17" s="201"/>
      <c r="O17" s="215"/>
      <c r="P17" s="198"/>
      <c r="Q17" s="155"/>
      <c r="R17" s="198"/>
    </row>
    <row r="18" spans="3:19" ht="87" customHeight="1" x14ac:dyDescent="0.25">
      <c r="C18" s="178"/>
      <c r="D18" s="185"/>
      <c r="E18" s="186"/>
      <c r="F18" s="187"/>
      <c r="G18" s="156"/>
      <c r="H18" s="196"/>
      <c r="I18" s="202"/>
      <c r="J18" s="217"/>
      <c r="K18" s="108"/>
      <c r="L18" s="73" t="s">
        <v>39</v>
      </c>
      <c r="M18" s="73" t="s">
        <v>63</v>
      </c>
      <c r="N18" s="74" t="s">
        <v>40</v>
      </c>
      <c r="O18" s="216"/>
      <c r="P18" s="199"/>
      <c r="Q18" s="156"/>
      <c r="R18" s="199"/>
    </row>
    <row r="19" spans="3:19" s="7" customFormat="1" ht="15.75" thickBot="1" x14ac:dyDescent="0.3">
      <c r="C19" s="178"/>
      <c r="D19" s="209">
        <v>1</v>
      </c>
      <c r="E19" s="210"/>
      <c r="F19" s="211"/>
      <c r="G19" s="70">
        <v>2</v>
      </c>
      <c r="H19" s="75">
        <v>3</v>
      </c>
      <c r="I19" s="77">
        <v>4</v>
      </c>
      <c r="J19" s="78">
        <v>5</v>
      </c>
      <c r="K19" s="78">
        <v>6</v>
      </c>
      <c r="L19" s="78">
        <v>7</v>
      </c>
      <c r="M19" s="78">
        <v>8</v>
      </c>
      <c r="N19" s="79">
        <v>9</v>
      </c>
      <c r="O19" s="76">
        <v>10</v>
      </c>
      <c r="P19" s="71">
        <v>11</v>
      </c>
      <c r="Q19" s="70">
        <v>12</v>
      </c>
      <c r="R19" s="71">
        <v>13</v>
      </c>
    </row>
    <row r="20" spans="3:19" ht="33" customHeight="1" x14ac:dyDescent="0.25">
      <c r="C20" s="24">
        <v>1</v>
      </c>
      <c r="D20" s="157" t="s">
        <v>28</v>
      </c>
      <c r="E20" s="159" t="s">
        <v>31</v>
      </c>
      <c r="F20" s="80" t="s">
        <v>33</v>
      </c>
      <c r="G20" s="218">
        <v>0</v>
      </c>
      <c r="H20" s="223">
        <v>0</v>
      </c>
      <c r="I20" s="220">
        <v>0</v>
      </c>
      <c r="J20" s="221">
        <v>0</v>
      </c>
      <c r="K20" s="221">
        <v>0</v>
      </c>
      <c r="L20" s="221">
        <v>0</v>
      </c>
      <c r="M20" s="221">
        <v>0</v>
      </c>
      <c r="N20" s="222">
        <v>0</v>
      </c>
      <c r="O20" s="218">
        <v>3</v>
      </c>
      <c r="P20" s="219">
        <f>15</f>
        <v>15</v>
      </c>
      <c r="Q20" s="224">
        <v>1</v>
      </c>
      <c r="R20" s="219">
        <v>5</v>
      </c>
    </row>
    <row r="21" spans="3:19" ht="33" customHeight="1" x14ac:dyDescent="0.25">
      <c r="C21" s="25">
        <v>2</v>
      </c>
      <c r="D21" s="158"/>
      <c r="E21" s="160"/>
      <c r="F21" s="81" t="s">
        <v>34</v>
      </c>
      <c r="G21" s="225">
        <f>8+1</f>
        <v>9</v>
      </c>
      <c r="H21" s="226">
        <f>41+13.5</f>
        <v>54.5</v>
      </c>
      <c r="I21" s="220">
        <v>0</v>
      </c>
      <c r="J21" s="227">
        <v>0</v>
      </c>
      <c r="K21" s="227">
        <v>0</v>
      </c>
      <c r="L21" s="227">
        <v>0</v>
      </c>
      <c r="M21" s="227">
        <v>0</v>
      </c>
      <c r="N21" s="228">
        <v>0</v>
      </c>
      <c r="O21" s="225">
        <f>4+2+1</f>
        <v>7</v>
      </c>
      <c r="P21" s="226">
        <f>22.96+10+23</f>
        <v>55.96</v>
      </c>
      <c r="Q21" s="229">
        <v>6</v>
      </c>
      <c r="R21" s="226">
        <v>61.22</v>
      </c>
    </row>
    <row r="22" spans="3:19" ht="33" customHeight="1" x14ac:dyDescent="0.25">
      <c r="C22" s="25">
        <v>3</v>
      </c>
      <c r="D22" s="158"/>
      <c r="E22" s="212" t="s">
        <v>32</v>
      </c>
      <c r="F22" s="82" t="s">
        <v>33</v>
      </c>
      <c r="G22" s="225">
        <v>0</v>
      </c>
      <c r="H22" s="231">
        <v>0</v>
      </c>
      <c r="I22" s="220">
        <v>0</v>
      </c>
      <c r="J22" s="227">
        <v>0</v>
      </c>
      <c r="K22" s="227">
        <v>0</v>
      </c>
      <c r="L22" s="227">
        <v>0</v>
      </c>
      <c r="M22" s="227">
        <v>0</v>
      </c>
      <c r="N22" s="228">
        <v>0</v>
      </c>
      <c r="O22" s="225">
        <v>0</v>
      </c>
      <c r="P22" s="230">
        <v>0</v>
      </c>
      <c r="Q22" s="225">
        <v>0</v>
      </c>
      <c r="R22" s="232">
        <v>0</v>
      </c>
    </row>
    <row r="23" spans="3:19" ht="33" customHeight="1" thickBot="1" x14ac:dyDescent="0.3">
      <c r="C23" s="87">
        <v>4</v>
      </c>
      <c r="D23" s="158"/>
      <c r="E23" s="213"/>
      <c r="F23" s="88" t="s">
        <v>34</v>
      </c>
      <c r="G23" s="244">
        <v>0</v>
      </c>
      <c r="H23" s="258">
        <v>0</v>
      </c>
      <c r="I23" s="234">
        <v>0</v>
      </c>
      <c r="J23" s="235">
        <v>0</v>
      </c>
      <c r="K23" s="236">
        <v>0</v>
      </c>
      <c r="L23" s="236">
        <v>0</v>
      </c>
      <c r="M23" s="236">
        <v>0</v>
      </c>
      <c r="N23" s="237">
        <v>0</v>
      </c>
      <c r="O23" s="233">
        <v>0</v>
      </c>
      <c r="P23" s="238">
        <v>0</v>
      </c>
      <c r="Q23" s="233">
        <v>0</v>
      </c>
      <c r="R23" s="239">
        <v>0</v>
      </c>
    </row>
    <row r="24" spans="3:19" ht="45" customHeight="1" x14ac:dyDescent="0.25">
      <c r="C24" s="24">
        <v>5</v>
      </c>
      <c r="D24" s="157" t="s">
        <v>29</v>
      </c>
      <c r="E24" s="27" t="s">
        <v>31</v>
      </c>
      <c r="F24" s="69" t="s">
        <v>34</v>
      </c>
      <c r="G24" s="218">
        <v>0</v>
      </c>
      <c r="H24" s="240">
        <v>0</v>
      </c>
      <c r="I24" s="256">
        <v>0</v>
      </c>
      <c r="J24" s="242">
        <v>0</v>
      </c>
      <c r="K24" s="242">
        <v>0</v>
      </c>
      <c r="L24" s="242">
        <v>0</v>
      </c>
      <c r="M24" s="242">
        <v>0</v>
      </c>
      <c r="N24" s="243">
        <v>0</v>
      </c>
      <c r="O24" s="218">
        <v>2</v>
      </c>
      <c r="P24" s="219">
        <v>213.46</v>
      </c>
      <c r="Q24" s="218">
        <v>1</v>
      </c>
      <c r="R24" s="219">
        <v>22.56</v>
      </c>
      <c r="S24" s="92"/>
    </row>
    <row r="25" spans="3:19" ht="45" customHeight="1" thickBot="1" x14ac:dyDescent="0.3">
      <c r="C25" s="26">
        <v>6</v>
      </c>
      <c r="D25" s="164"/>
      <c r="E25" s="29" t="s">
        <v>32</v>
      </c>
      <c r="F25" s="68" t="s">
        <v>34</v>
      </c>
      <c r="G25" s="244">
        <v>0</v>
      </c>
      <c r="H25" s="249">
        <v>0</v>
      </c>
      <c r="I25" s="257">
        <v>0</v>
      </c>
      <c r="J25" s="259">
        <v>0</v>
      </c>
      <c r="K25" s="246">
        <v>0</v>
      </c>
      <c r="L25" s="246">
        <v>0</v>
      </c>
      <c r="M25" s="246">
        <v>0</v>
      </c>
      <c r="N25" s="247">
        <v>0</v>
      </c>
      <c r="O25" s="244">
        <v>0</v>
      </c>
      <c r="P25" s="248">
        <v>0</v>
      </c>
      <c r="Q25" s="244">
        <v>0</v>
      </c>
      <c r="R25" s="249">
        <v>0</v>
      </c>
    </row>
    <row r="26" spans="3:19" ht="45" customHeight="1" x14ac:dyDescent="0.25">
      <c r="C26" s="89">
        <v>7</v>
      </c>
      <c r="D26" s="158" t="s">
        <v>30</v>
      </c>
      <c r="E26" s="86" t="s">
        <v>31</v>
      </c>
      <c r="F26" s="90" t="s">
        <v>34</v>
      </c>
      <c r="G26" s="250">
        <v>0</v>
      </c>
      <c r="H26" s="231">
        <v>0</v>
      </c>
      <c r="I26" s="251">
        <v>0</v>
      </c>
      <c r="J26" s="221">
        <v>0</v>
      </c>
      <c r="K26" s="221">
        <v>0</v>
      </c>
      <c r="L26" s="221">
        <v>0</v>
      </c>
      <c r="M26" s="221">
        <v>0</v>
      </c>
      <c r="N26" s="252">
        <v>0</v>
      </c>
      <c r="O26" s="250">
        <v>0</v>
      </c>
      <c r="P26" s="231">
        <v>0</v>
      </c>
      <c r="Q26" s="250">
        <v>0</v>
      </c>
      <c r="R26" s="253">
        <v>0</v>
      </c>
    </row>
    <row r="27" spans="3:19" ht="45" customHeight="1" thickBot="1" x14ac:dyDescent="0.3">
      <c r="C27" s="26">
        <v>8</v>
      </c>
      <c r="D27" s="164"/>
      <c r="E27" s="29" t="s">
        <v>32</v>
      </c>
      <c r="F27" s="53" t="s">
        <v>34</v>
      </c>
      <c r="G27" s="225">
        <v>1</v>
      </c>
      <c r="H27" s="255">
        <v>419.6</v>
      </c>
      <c r="I27" s="245">
        <v>0</v>
      </c>
      <c r="J27" s="246">
        <v>0</v>
      </c>
      <c r="K27" s="246">
        <v>0</v>
      </c>
      <c r="L27" s="246">
        <v>0</v>
      </c>
      <c r="M27" s="246">
        <v>0</v>
      </c>
      <c r="N27" s="248">
        <v>0</v>
      </c>
      <c r="O27" s="244">
        <v>0</v>
      </c>
      <c r="P27" s="249">
        <v>0</v>
      </c>
      <c r="Q27" s="244">
        <v>0</v>
      </c>
      <c r="R27" s="248">
        <v>0</v>
      </c>
    </row>
    <row r="28" spans="3:19" ht="51.75" customHeight="1" x14ac:dyDescent="0.25">
      <c r="C28" s="24">
        <v>9</v>
      </c>
      <c r="D28" s="157" t="s">
        <v>35</v>
      </c>
      <c r="E28" s="165" t="s">
        <v>47</v>
      </c>
      <c r="F28" s="166"/>
      <c r="G28" s="218">
        <v>0</v>
      </c>
      <c r="H28" s="240">
        <v>0</v>
      </c>
      <c r="I28" s="241">
        <v>0</v>
      </c>
      <c r="J28" s="242">
        <v>0</v>
      </c>
      <c r="K28" s="242">
        <v>0</v>
      </c>
      <c r="L28" s="227">
        <f t="shared" ref="L28:N32" si="0">0+0+0+0+0+0+0+0+0+0+0+0+0+0+0+0+0+0+0+0+0</f>
        <v>0</v>
      </c>
      <c r="M28" s="227">
        <f t="shared" si="0"/>
        <v>0</v>
      </c>
      <c r="N28" s="230">
        <v>0</v>
      </c>
      <c r="O28" s="225">
        <f t="shared" ref="O28:R33" si="1">0+0+0+0+0+0+0+0+0+0+0+0+0+0+0+0+0+0+0+0+0</f>
        <v>0</v>
      </c>
      <c r="P28" s="232">
        <v>0</v>
      </c>
      <c r="Q28" s="228">
        <v>0</v>
      </c>
      <c r="R28" s="232">
        <v>0</v>
      </c>
    </row>
    <row r="29" spans="3:19" ht="23.25" customHeight="1" x14ac:dyDescent="0.25">
      <c r="C29" s="25">
        <v>10</v>
      </c>
      <c r="D29" s="158"/>
      <c r="E29" s="167" t="s">
        <v>48</v>
      </c>
      <c r="F29" s="168"/>
      <c r="G29" s="225">
        <v>0</v>
      </c>
      <c r="H29" s="232">
        <v>0</v>
      </c>
      <c r="I29" s="254">
        <v>0</v>
      </c>
      <c r="J29" s="227">
        <v>0</v>
      </c>
      <c r="K29" s="227">
        <v>0</v>
      </c>
      <c r="L29" s="227">
        <f t="shared" si="0"/>
        <v>0</v>
      </c>
      <c r="M29" s="227">
        <f t="shared" si="0"/>
        <v>0</v>
      </c>
      <c r="N29" s="230">
        <v>0</v>
      </c>
      <c r="O29" s="225">
        <f t="shared" si="1"/>
        <v>0</v>
      </c>
      <c r="P29" s="232">
        <v>0</v>
      </c>
      <c r="Q29" s="228">
        <f t="shared" si="1"/>
        <v>0</v>
      </c>
      <c r="R29" s="232">
        <f t="shared" si="1"/>
        <v>0</v>
      </c>
    </row>
    <row r="30" spans="3:19" ht="50.25" customHeight="1" x14ac:dyDescent="0.25">
      <c r="C30" s="25">
        <v>11</v>
      </c>
      <c r="D30" s="158"/>
      <c r="E30" s="167" t="s">
        <v>49</v>
      </c>
      <c r="F30" s="168"/>
      <c r="G30" s="225">
        <f t="shared" ref="G30:H30" si="2">0+0+0+0+0+0+0+0+0+0+0+0+0+0+0+0+0+0+0+0+0</f>
        <v>0</v>
      </c>
      <c r="H30" s="232">
        <f t="shared" si="2"/>
        <v>0</v>
      </c>
      <c r="I30" s="251">
        <v>0</v>
      </c>
      <c r="J30" s="221">
        <v>0</v>
      </c>
      <c r="K30" s="221">
        <v>0</v>
      </c>
      <c r="L30" s="221">
        <f t="shared" si="0"/>
        <v>0</v>
      </c>
      <c r="M30" s="221">
        <f t="shared" si="0"/>
        <v>0</v>
      </c>
      <c r="N30" s="232">
        <f t="shared" si="0"/>
        <v>0</v>
      </c>
      <c r="O30" s="225">
        <f t="shared" si="1"/>
        <v>0</v>
      </c>
      <c r="P30" s="232">
        <v>0</v>
      </c>
      <c r="Q30" s="228">
        <v>0</v>
      </c>
      <c r="R30" s="232">
        <v>0</v>
      </c>
    </row>
    <row r="31" spans="3:19" ht="25.5" customHeight="1" x14ac:dyDescent="0.25">
      <c r="C31" s="25">
        <v>12</v>
      </c>
      <c r="D31" s="158"/>
      <c r="E31" s="167" t="s">
        <v>50</v>
      </c>
      <c r="F31" s="168"/>
      <c r="G31" s="225">
        <v>0</v>
      </c>
      <c r="H31" s="232">
        <v>0</v>
      </c>
      <c r="I31" s="254">
        <v>0</v>
      </c>
      <c r="J31" s="227">
        <v>0</v>
      </c>
      <c r="K31" s="227">
        <v>0</v>
      </c>
      <c r="L31" s="227">
        <f t="shared" si="0"/>
        <v>0</v>
      </c>
      <c r="M31" s="227">
        <f t="shared" si="0"/>
        <v>0</v>
      </c>
      <c r="N31" s="230">
        <v>0</v>
      </c>
      <c r="O31" s="225">
        <f t="shared" si="1"/>
        <v>0</v>
      </c>
      <c r="P31" s="232">
        <v>0</v>
      </c>
      <c r="Q31" s="228">
        <f t="shared" si="1"/>
        <v>0</v>
      </c>
      <c r="R31" s="227">
        <f t="shared" si="1"/>
        <v>0</v>
      </c>
    </row>
    <row r="32" spans="3:19" ht="50.25" customHeight="1" x14ac:dyDescent="0.25">
      <c r="C32" s="25">
        <v>13</v>
      </c>
      <c r="D32" s="158"/>
      <c r="E32" s="167" t="s">
        <v>51</v>
      </c>
      <c r="F32" s="168"/>
      <c r="G32" s="250">
        <v>0</v>
      </c>
      <c r="H32" s="232">
        <v>0</v>
      </c>
      <c r="I32" s="251">
        <v>0</v>
      </c>
      <c r="J32" s="221">
        <v>0</v>
      </c>
      <c r="K32" s="221">
        <v>0</v>
      </c>
      <c r="L32" s="221">
        <f t="shared" si="0"/>
        <v>0</v>
      </c>
      <c r="M32" s="221">
        <f t="shared" si="0"/>
        <v>0</v>
      </c>
      <c r="N32" s="232">
        <f t="shared" si="0"/>
        <v>0</v>
      </c>
      <c r="O32" s="250">
        <f t="shared" si="1"/>
        <v>0</v>
      </c>
      <c r="P32" s="231">
        <v>0</v>
      </c>
      <c r="Q32" s="222">
        <f t="shared" si="1"/>
        <v>0</v>
      </c>
      <c r="R32" s="231">
        <f t="shared" si="1"/>
        <v>0</v>
      </c>
    </row>
    <row r="33" spans="3:18" ht="50.25" customHeight="1" thickBot="1" x14ac:dyDescent="0.3">
      <c r="C33" s="26">
        <v>14</v>
      </c>
      <c r="D33" s="164"/>
      <c r="E33" s="169" t="s">
        <v>52</v>
      </c>
      <c r="F33" s="170"/>
      <c r="G33" s="244">
        <v>0</v>
      </c>
      <c r="H33" s="231">
        <v>0</v>
      </c>
      <c r="I33" s="245">
        <v>0</v>
      </c>
      <c r="J33" s="246">
        <v>0</v>
      </c>
      <c r="K33" s="246">
        <v>0</v>
      </c>
      <c r="L33" s="246">
        <v>0</v>
      </c>
      <c r="M33" s="246">
        <v>0</v>
      </c>
      <c r="N33" s="248">
        <v>0</v>
      </c>
      <c r="O33" s="244">
        <v>0</v>
      </c>
      <c r="P33" s="248">
        <v>0</v>
      </c>
      <c r="Q33" s="247">
        <f t="shared" si="1"/>
        <v>0</v>
      </c>
      <c r="R33" s="249">
        <f t="shared" si="1"/>
        <v>0</v>
      </c>
    </row>
    <row r="34" spans="3:18" ht="21" customHeight="1" thickBot="1" x14ac:dyDescent="0.3">
      <c r="C34" s="66">
        <v>15</v>
      </c>
      <c r="D34" s="161" t="s">
        <v>36</v>
      </c>
      <c r="E34" s="162"/>
      <c r="F34" s="163"/>
      <c r="G34" s="67">
        <f>SUM(G20:G33)</f>
        <v>10</v>
      </c>
      <c r="H34" s="85">
        <f>SUM(H20:H33)</f>
        <v>474.1</v>
      </c>
      <c r="I34" s="67">
        <f t="shared" ref="I34:R34" si="3">SUM(I20:I33)</f>
        <v>0</v>
      </c>
      <c r="J34" s="67">
        <f t="shared" si="3"/>
        <v>0</v>
      </c>
      <c r="K34" s="67">
        <f t="shared" si="3"/>
        <v>0</v>
      </c>
      <c r="L34" s="67">
        <f t="shared" si="3"/>
        <v>0</v>
      </c>
      <c r="M34" s="67">
        <f t="shared" si="3"/>
        <v>0</v>
      </c>
      <c r="N34" s="67">
        <f t="shared" si="3"/>
        <v>0</v>
      </c>
      <c r="O34" s="67">
        <f t="shared" si="3"/>
        <v>12</v>
      </c>
      <c r="P34" s="85">
        <f t="shared" si="3"/>
        <v>284.42</v>
      </c>
      <c r="Q34" s="67">
        <f>SUM(Q20:Q33)</f>
        <v>8</v>
      </c>
      <c r="R34" s="91">
        <f t="shared" si="3"/>
        <v>88.78</v>
      </c>
    </row>
    <row r="48" spans="3:18" x14ac:dyDescent="0.25">
      <c r="D48" s="83"/>
      <c r="E48" s="83"/>
      <c r="F48" s="83"/>
    </row>
    <row r="49" spans="4:18" x14ac:dyDescent="0.25">
      <c r="D49" s="83"/>
      <c r="E49" s="83"/>
      <c r="F49" s="8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83"/>
      <c r="E50" s="83"/>
      <c r="F50" s="8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83"/>
      <c r="E51" s="83"/>
      <c r="F51" s="8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83"/>
      <c r="E52" s="83"/>
      <c r="F52" s="83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83"/>
      <c r="E53" s="83"/>
      <c r="F53" s="83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83"/>
      <c r="E54" s="83"/>
      <c r="F54" s="83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62"/>
    </row>
    <row r="55" spans="4:18" x14ac:dyDescent="0.25">
      <c r="D55" s="83"/>
      <c r="E55" s="83"/>
      <c r="F55" s="83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62"/>
    </row>
    <row r="56" spans="4:18" x14ac:dyDescent="0.25">
      <c r="D56" s="83"/>
      <c r="E56" s="83"/>
      <c r="F56" s="83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83"/>
      <c r="E57" s="83"/>
      <c r="F57" s="83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83"/>
      <c r="E58" s="83"/>
      <c r="F58" s="83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83"/>
      <c r="E59" s="83"/>
      <c r="F59" s="83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83"/>
      <c r="E60" s="83"/>
      <c r="F60" s="83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83"/>
      <c r="E61" s="83"/>
      <c r="F61" s="8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4:18" x14ac:dyDescent="0.25">
      <c r="D62" s="83"/>
      <c r="E62" s="83"/>
      <c r="F62" s="8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4:18" x14ac:dyDescent="0.25">
      <c r="D63" s="83"/>
      <c r="E63" s="83"/>
      <c r="F63" s="8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4:18" x14ac:dyDescent="0.25">
      <c r="D64" s="83"/>
      <c r="E64" s="83"/>
      <c r="F64" s="8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4:18" x14ac:dyDescent="0.25">
      <c r="D65" s="83"/>
      <c r="E65" s="83"/>
      <c r="F65" s="8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4:18" x14ac:dyDescent="0.25">
      <c r="D66" s="83"/>
      <c r="E66" s="83"/>
      <c r="F66" s="83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4:18" x14ac:dyDescent="0.25">
      <c r="D67" s="83"/>
      <c r="E67" s="83"/>
      <c r="F67" s="8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83"/>
      <c r="E68" s="83"/>
      <c r="F68" s="8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83"/>
      <c r="E69" s="83"/>
      <c r="F69" s="8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2021-03-03T08:16:40Z</dcterms:modified>
</cp:coreProperties>
</file>